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hidePivotFieldList="1" defaultThemeVersion="124226"/>
  <xr:revisionPtr revIDLastSave="0" documentId="13_ncr:1_{BE4B0758-1083-475C-96E6-F9E925AC6C90}" xr6:coauthVersionLast="47" xr6:coauthVersionMax="47" xr10:uidLastSave="{00000000-0000-0000-0000-000000000000}"/>
  <bookViews>
    <workbookView xWindow="1080" yWindow="1080" windowWidth="23595" windowHeight="13095" activeTab="1" xr2:uid="{00000000-000D-0000-FFFF-FFFF00000000}"/>
  </bookViews>
  <sheets>
    <sheet name="サンプルデータ" sheetId="6" r:id="rId1"/>
    <sheet name="Ⅱ-05　問題の解答　クロス集計表（169ページ）" sheetId="7" r:id="rId2"/>
    <sheet name="Ⅱ-05　問題の解答　オッズ比（169ページ）" sheetId="5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5" l="1"/>
  <c r="F4" i="5"/>
  <c r="F3" i="5"/>
  <c r="F5" i="5"/>
  <c r="F7" i="5"/>
  <c r="F6" i="5"/>
  <c r="F8" i="5"/>
  <c r="F9" i="5"/>
</calcChain>
</file>

<file path=xl/sharedStrings.xml><?xml version="1.0" encoding="utf-8"?>
<sst xmlns="http://schemas.openxmlformats.org/spreadsheetml/2006/main" count="37" uniqueCount="36">
  <si>
    <t>男</t>
    <rPh sb="0" eb="1">
      <t>オトコ</t>
    </rPh>
    <phoneticPr fontId="1"/>
  </si>
  <si>
    <t>女</t>
    <rPh sb="0" eb="1">
      <t>オンナ</t>
    </rPh>
    <phoneticPr fontId="1"/>
  </si>
  <si>
    <t>男のオッズ</t>
    <rPh sb="0" eb="1">
      <t>オトコ</t>
    </rPh>
    <phoneticPr fontId="1"/>
  </si>
  <si>
    <t>女のオッズ</t>
    <rPh sb="0" eb="1">
      <t>オンナ</t>
    </rPh>
    <phoneticPr fontId="1"/>
  </si>
  <si>
    <t>相対危険（オッズ比）</t>
    <rPh sb="0" eb="2">
      <t>ソウタイ</t>
    </rPh>
    <rPh sb="2" eb="4">
      <t>キケン</t>
    </rPh>
    <rPh sb="8" eb="9">
      <t>ヒ</t>
    </rPh>
    <phoneticPr fontId="1"/>
  </si>
  <si>
    <t>あり</t>
    <phoneticPr fontId="1"/>
  </si>
  <si>
    <t>なし</t>
    <phoneticPr fontId="1"/>
  </si>
  <si>
    <t>ln(相対危険)の標準誤差</t>
    <rPh sb="3" eb="5">
      <t>ソウタイ</t>
    </rPh>
    <rPh sb="5" eb="7">
      <t>キケン</t>
    </rPh>
    <rPh sb="9" eb="11">
      <t>ヒョウジュン</t>
    </rPh>
    <rPh sb="11" eb="13">
      <t>ゴサ</t>
    </rPh>
    <phoneticPr fontId="1"/>
  </si>
  <si>
    <t xml:space="preserve">あり，なし：糖尿病家族歴の有無.  ln: 自然対数 </t>
    <rPh sb="6" eb="9">
      <t>トウニョウビョウ</t>
    </rPh>
    <rPh sb="9" eb="11">
      <t>カゾク</t>
    </rPh>
    <rPh sb="11" eb="12">
      <t>レキ</t>
    </rPh>
    <rPh sb="13" eb="15">
      <t>ウム</t>
    </rPh>
    <rPh sb="22" eb="24">
      <t>シゼン</t>
    </rPh>
    <rPh sb="24" eb="26">
      <t>タイスウ</t>
    </rPh>
    <phoneticPr fontId="1"/>
  </si>
  <si>
    <t>相対危険の95％信頼区間（下限）</t>
    <rPh sb="0" eb="2">
      <t>ソウタイ</t>
    </rPh>
    <rPh sb="2" eb="4">
      <t>キケン</t>
    </rPh>
    <rPh sb="8" eb="10">
      <t>シンライ</t>
    </rPh>
    <rPh sb="10" eb="12">
      <t>クカン</t>
    </rPh>
    <rPh sb="13" eb="15">
      <t>カゲン</t>
    </rPh>
    <phoneticPr fontId="1"/>
  </si>
  <si>
    <t>相対危険の95％信頼区間（上限）</t>
    <rPh sb="0" eb="2">
      <t>ソウタイ</t>
    </rPh>
    <rPh sb="2" eb="4">
      <t>キケン</t>
    </rPh>
    <rPh sb="8" eb="10">
      <t>シンライ</t>
    </rPh>
    <rPh sb="10" eb="12">
      <t>クカン</t>
    </rPh>
    <rPh sb="13" eb="15">
      <t>ジョウゲン</t>
    </rPh>
    <phoneticPr fontId="1"/>
  </si>
  <si>
    <t>=B2/C2</t>
    <phoneticPr fontId="2"/>
  </si>
  <si>
    <t>=B3/C3</t>
    <phoneticPr fontId="2"/>
  </si>
  <si>
    <t>=F2/F3</t>
    <phoneticPr fontId="2"/>
  </si>
  <si>
    <t>=(1/B2+1/C2)</t>
    <phoneticPr fontId="2"/>
  </si>
  <si>
    <t>=(1/B3+1/C3)</t>
    <phoneticPr fontId="2"/>
  </si>
  <si>
    <t>=SQRT(F5+F6)</t>
    <phoneticPr fontId="2"/>
  </si>
  <si>
    <t>=EXP(LN(F4)-1.96*F7)</t>
    <phoneticPr fontId="2"/>
  </si>
  <si>
    <t>=EXP(LN(F4)+1.96*F7)</t>
    <phoneticPr fontId="2"/>
  </si>
  <si>
    <t>番号</t>
    <rPh sb="0" eb="2">
      <t>バンゴウ</t>
    </rPh>
    <phoneticPr fontId="3"/>
  </si>
  <si>
    <t>性</t>
    <rPh sb="0" eb="1">
      <t>セイ</t>
    </rPh>
    <phoneticPr fontId="1"/>
  </si>
  <si>
    <t>年齢</t>
    <rPh sb="0" eb="2">
      <t>ネンレイ</t>
    </rPh>
    <phoneticPr fontId="3"/>
  </si>
  <si>
    <t>身長</t>
    <rPh sb="0" eb="2">
      <t>シンチョウ</t>
    </rPh>
    <phoneticPr fontId="3"/>
  </si>
  <si>
    <t>体重</t>
    <rPh sb="0" eb="2">
      <t>タイジュウ</t>
    </rPh>
    <phoneticPr fontId="3"/>
  </si>
  <si>
    <t>収縮期血圧</t>
    <rPh sb="0" eb="2">
      <t>シュウシュク</t>
    </rPh>
    <rPh sb="2" eb="5">
      <t>キケツアツ</t>
    </rPh>
    <phoneticPr fontId="3"/>
  </si>
  <si>
    <t>拡張期血圧</t>
    <rPh sb="0" eb="3">
      <t>カクチョウキ</t>
    </rPh>
    <rPh sb="3" eb="5">
      <t>ケツアツ</t>
    </rPh>
    <phoneticPr fontId="3"/>
  </si>
  <si>
    <t>脳血管疾患家族歴</t>
    <rPh sb="0" eb="3">
      <t>ノウケッカン</t>
    </rPh>
    <rPh sb="3" eb="5">
      <t>シッカン</t>
    </rPh>
    <rPh sb="5" eb="7">
      <t>カゾク</t>
    </rPh>
    <rPh sb="7" eb="8">
      <t>レキ</t>
    </rPh>
    <phoneticPr fontId="3"/>
  </si>
  <si>
    <t>糖尿病家族歴</t>
    <rPh sb="0" eb="3">
      <t>トウニョウビョウ</t>
    </rPh>
    <rPh sb="3" eb="5">
      <t>カゾク</t>
    </rPh>
    <rPh sb="5" eb="6">
      <t>レキ</t>
    </rPh>
    <phoneticPr fontId="3"/>
  </si>
  <si>
    <t>心疾患家族歴</t>
    <rPh sb="0" eb="3">
      <t>シンシッカン</t>
    </rPh>
    <rPh sb="3" eb="5">
      <t>カゾク</t>
    </rPh>
    <rPh sb="5" eb="6">
      <t>レキ</t>
    </rPh>
    <phoneticPr fontId="3"/>
  </si>
  <si>
    <t>データの個数 / 拡張期血圧</t>
  </si>
  <si>
    <t>糖尿病家族歴</t>
  </si>
  <si>
    <t>性</t>
  </si>
  <si>
    <t>総計</t>
  </si>
  <si>
    <t>女</t>
  </si>
  <si>
    <t>男</t>
  </si>
  <si>
    <t>高血圧家族歴</t>
    <rPh sb="0" eb="3">
      <t>コウケツアツ</t>
    </rPh>
    <rPh sb="3" eb="6">
      <t>カゾクレキ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</si>
</sst>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4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quotePrefix="1" applyBorder="1">
      <alignment vertical="center"/>
    </xf>
    <xf numFmtId="176" fontId="0" fillId="0" borderId="1" xfId="0" applyNumberFormat="1" applyBorder="1">
      <alignment vertical="center"/>
    </xf>
    <xf numFmtId="176" fontId="0" fillId="0" borderId="1" xfId="0" quotePrefix="1" applyNumberFormat="1" applyBorder="1">
      <alignment vertical="center"/>
    </xf>
    <xf numFmtId="176" fontId="0" fillId="0" borderId="0" xfId="0" applyNumberFormat="1">
      <alignment vertical="center"/>
    </xf>
    <xf numFmtId="0" fontId="3" fillId="0" borderId="0" xfId="1">
      <alignment vertical="center"/>
    </xf>
    <xf numFmtId="0" fontId="3" fillId="0" borderId="2" xfId="1" applyBorder="1">
      <alignment vertical="center"/>
    </xf>
    <xf numFmtId="0" fontId="3" fillId="0" borderId="3" xfId="1" applyBorder="1">
      <alignment vertical="center"/>
    </xf>
    <xf numFmtId="0" fontId="3" fillId="0" borderId="4" xfId="1" applyBorder="1">
      <alignment vertical="center"/>
    </xf>
    <xf numFmtId="0" fontId="3" fillId="0" borderId="5" xfId="1" applyBorder="1">
      <alignment vertical="center"/>
    </xf>
    <xf numFmtId="0" fontId="3" fillId="0" borderId="6" xfId="1" applyBorder="1">
      <alignment vertical="center"/>
    </xf>
    <xf numFmtId="0" fontId="3" fillId="0" borderId="7" xfId="1" applyBorder="1">
      <alignment vertical="center"/>
    </xf>
    <xf numFmtId="0" fontId="3" fillId="0" borderId="8" xfId="1" applyBorder="1">
      <alignment vertical="center"/>
    </xf>
    <xf numFmtId="0" fontId="3" fillId="0" borderId="9" xfId="1" applyBorder="1">
      <alignment vertical="center"/>
    </xf>
    <xf numFmtId="0" fontId="3" fillId="0" borderId="10" xfId="1" applyBorder="1">
      <alignment vertical="center"/>
    </xf>
    <xf numFmtId="0" fontId="3" fillId="0" borderId="11" xfId="1" applyBorder="1">
      <alignment vertical="center"/>
    </xf>
    <xf numFmtId="0" fontId="3" fillId="0" borderId="2" xfId="1" pivotButton="1" applyBorder="1">
      <alignment vertical="center"/>
    </xf>
    <xf numFmtId="0" fontId="0" fillId="0" borderId="12" xfId="0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HEN04/Desktop/desk_&#12420;&#12373;&#12375;&#12356;&#32113;&#35336;&#23398;&#20837;&#38272;_&#25913;&#35330;/&#12469;&#12531;&#12503;&#12523;&#12487;&#12540;&#12479;/&#26657;&#27491;&#29992;Excel&#12487;&#12540;&#12479;&#19968;&#24335;/2-5-4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作成者" refreshedDate="39909.453402314815" createdVersion="1" refreshedVersion="3" recordCount="48" upgradeOnRefresh="1" xr:uid="{00000000-000A-0000-FFFF-FFFF00000000}">
  <cacheSource type="worksheet">
    <worksheetSource ref="A1:K49" sheet="Sheet4" r:id="rId2"/>
  </cacheSource>
  <cacheFields count="11">
    <cacheField name="番号" numFmtId="0">
      <sharedItems containsSemiMixedTypes="0" containsString="0" containsNumber="1" containsInteger="1" minValue="1" maxValue="48"/>
    </cacheField>
    <cacheField name="性" numFmtId="0">
      <sharedItems count="2">
        <s v="男"/>
        <s v="女"/>
      </sharedItems>
    </cacheField>
    <cacheField name="年齢" numFmtId="0">
      <sharedItems containsSemiMixedTypes="0" containsString="0" containsNumber="1" containsInteger="1" minValue="44" maxValue="66"/>
    </cacheField>
    <cacheField name="身長" numFmtId="0">
      <sharedItems containsSemiMixedTypes="0" containsString="0" containsNumber="1" containsInteger="1" minValue="140" maxValue="186"/>
    </cacheField>
    <cacheField name="体重" numFmtId="0">
      <sharedItems containsSemiMixedTypes="0" containsString="0" containsNumber="1" containsInteger="1" minValue="45" maxValue="87"/>
    </cacheField>
    <cacheField name="収縮期血圧" numFmtId="0">
      <sharedItems containsSemiMixedTypes="0" containsString="0" containsNumber="1" containsInteger="1" minValue="98" maxValue="194"/>
    </cacheField>
    <cacheField name="拡張期血圧" numFmtId="0">
      <sharedItems containsSemiMixedTypes="0" containsString="0" containsNumber="1" containsInteger="1" minValue="52" maxValue="98"/>
    </cacheField>
    <cacheField name="高血圧" numFmtId="0">
      <sharedItems containsSemiMixedTypes="0" containsString="0" containsNumber="1" containsInteger="1" minValue="0" maxValue="1" count="2">
        <n v="1"/>
        <n v="0"/>
      </sharedItems>
    </cacheField>
    <cacheField name="脳血管疾患家族歴" numFmtId="0">
      <sharedItems containsSemiMixedTypes="0" containsString="0" containsNumber="1" containsInteger="1" minValue="0" maxValue="1" count="2">
        <n v="0"/>
        <n v="1"/>
      </sharedItems>
    </cacheField>
    <cacheField name="糖尿病家族歴" numFmtId="0">
      <sharedItems containsSemiMixedTypes="0" containsString="0" containsNumber="1" containsInteger="1" minValue="0" maxValue="1" count="2">
        <n v="1"/>
        <n v="0"/>
      </sharedItems>
    </cacheField>
    <cacheField name="心疾患家族歴" numFmtId="0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n v="1"/>
    <x v="0"/>
    <n v="45"/>
    <n v="152"/>
    <n v="57"/>
    <n v="140"/>
    <n v="70"/>
    <x v="0"/>
    <x v="0"/>
    <x v="0"/>
    <n v="0"/>
  </r>
  <r>
    <n v="2"/>
    <x v="0"/>
    <n v="52"/>
    <n v="173"/>
    <n v="78"/>
    <n v="134"/>
    <n v="68"/>
    <x v="0"/>
    <x v="0"/>
    <x v="1"/>
    <n v="0"/>
  </r>
  <r>
    <n v="3"/>
    <x v="0"/>
    <n v="48"/>
    <n v="172"/>
    <n v="83"/>
    <n v="146"/>
    <n v="86"/>
    <x v="0"/>
    <x v="1"/>
    <x v="1"/>
    <n v="1"/>
  </r>
  <r>
    <n v="4"/>
    <x v="0"/>
    <n v="66"/>
    <n v="178"/>
    <n v="58"/>
    <n v="194"/>
    <n v="76"/>
    <x v="1"/>
    <x v="0"/>
    <x v="1"/>
    <n v="0"/>
  </r>
  <r>
    <n v="5"/>
    <x v="1"/>
    <n v="48"/>
    <n v="166"/>
    <n v="63"/>
    <n v="130"/>
    <n v="62"/>
    <x v="1"/>
    <x v="1"/>
    <x v="0"/>
    <n v="0"/>
  </r>
  <r>
    <n v="6"/>
    <x v="0"/>
    <n v="53"/>
    <n v="175"/>
    <n v="66"/>
    <n v="154"/>
    <n v="88"/>
    <x v="0"/>
    <x v="0"/>
    <x v="1"/>
    <n v="0"/>
  </r>
  <r>
    <n v="7"/>
    <x v="1"/>
    <n v="58"/>
    <n v="158"/>
    <n v="66"/>
    <n v="128"/>
    <n v="72"/>
    <x v="0"/>
    <x v="0"/>
    <x v="1"/>
    <n v="1"/>
  </r>
  <r>
    <n v="8"/>
    <x v="1"/>
    <n v="64"/>
    <n v="163"/>
    <n v="74"/>
    <n v="176"/>
    <n v="62"/>
    <x v="1"/>
    <x v="0"/>
    <x v="1"/>
    <n v="0"/>
  </r>
  <r>
    <n v="9"/>
    <x v="1"/>
    <n v="55"/>
    <n v="157"/>
    <n v="64"/>
    <n v="124"/>
    <n v="80"/>
    <x v="0"/>
    <x v="1"/>
    <x v="1"/>
    <n v="0"/>
  </r>
  <r>
    <n v="10"/>
    <x v="0"/>
    <n v="56"/>
    <n v="165"/>
    <n v="68"/>
    <n v="164"/>
    <n v="90"/>
    <x v="1"/>
    <x v="0"/>
    <x v="0"/>
    <n v="0"/>
  </r>
  <r>
    <n v="11"/>
    <x v="0"/>
    <n v="49"/>
    <n v="176"/>
    <n v="68"/>
    <n v="132"/>
    <n v="88"/>
    <x v="1"/>
    <x v="0"/>
    <x v="1"/>
    <n v="0"/>
  </r>
  <r>
    <n v="12"/>
    <x v="0"/>
    <n v="44"/>
    <n v="165"/>
    <n v="60"/>
    <n v="112"/>
    <n v="78"/>
    <x v="0"/>
    <x v="1"/>
    <x v="1"/>
    <n v="0"/>
  </r>
  <r>
    <n v="13"/>
    <x v="1"/>
    <n v="58"/>
    <n v="147"/>
    <n v="63"/>
    <n v="176"/>
    <n v="96"/>
    <x v="1"/>
    <x v="1"/>
    <x v="1"/>
    <n v="1"/>
  </r>
  <r>
    <n v="14"/>
    <x v="0"/>
    <n v="62"/>
    <n v="153"/>
    <n v="63"/>
    <n v="128"/>
    <n v="68"/>
    <x v="0"/>
    <x v="0"/>
    <x v="0"/>
    <n v="0"/>
  </r>
  <r>
    <n v="15"/>
    <x v="1"/>
    <n v="53"/>
    <n v="146"/>
    <n v="47"/>
    <n v="144"/>
    <n v="88"/>
    <x v="1"/>
    <x v="0"/>
    <x v="1"/>
    <n v="0"/>
  </r>
  <r>
    <n v="16"/>
    <x v="1"/>
    <n v="44"/>
    <n v="156"/>
    <n v="49"/>
    <n v="138"/>
    <n v="74"/>
    <x v="1"/>
    <x v="0"/>
    <x v="1"/>
    <n v="0"/>
  </r>
  <r>
    <n v="17"/>
    <x v="1"/>
    <n v="49"/>
    <n v="145"/>
    <n v="59"/>
    <n v="162"/>
    <n v="74"/>
    <x v="0"/>
    <x v="1"/>
    <x v="0"/>
    <n v="0"/>
  </r>
  <r>
    <n v="18"/>
    <x v="0"/>
    <n v="64"/>
    <n v="181"/>
    <n v="66"/>
    <n v="150"/>
    <n v="74"/>
    <x v="1"/>
    <x v="0"/>
    <x v="1"/>
    <n v="0"/>
  </r>
  <r>
    <n v="19"/>
    <x v="0"/>
    <n v="55"/>
    <n v="160"/>
    <n v="74"/>
    <n v="144"/>
    <n v="82"/>
    <x v="1"/>
    <x v="1"/>
    <x v="0"/>
    <n v="0"/>
  </r>
  <r>
    <n v="20"/>
    <x v="1"/>
    <n v="58"/>
    <n v="140"/>
    <n v="55"/>
    <n v="132"/>
    <n v="84"/>
    <x v="0"/>
    <x v="0"/>
    <x v="1"/>
    <n v="0"/>
  </r>
  <r>
    <n v="21"/>
    <x v="1"/>
    <n v="60"/>
    <n v="152"/>
    <n v="55"/>
    <n v="150"/>
    <n v="78"/>
    <x v="1"/>
    <x v="0"/>
    <x v="1"/>
    <n v="1"/>
  </r>
  <r>
    <n v="22"/>
    <x v="1"/>
    <n v="49"/>
    <n v="165"/>
    <n v="56"/>
    <n v="162"/>
    <n v="78"/>
    <x v="0"/>
    <x v="0"/>
    <x v="0"/>
    <n v="0"/>
  </r>
  <r>
    <n v="23"/>
    <x v="0"/>
    <n v="51"/>
    <n v="170"/>
    <n v="65"/>
    <n v="98"/>
    <n v="68"/>
    <x v="1"/>
    <x v="0"/>
    <x v="1"/>
    <n v="0"/>
  </r>
  <r>
    <n v="24"/>
    <x v="0"/>
    <n v="51"/>
    <n v="159"/>
    <n v="51"/>
    <n v="120"/>
    <n v="76"/>
    <x v="0"/>
    <x v="0"/>
    <x v="1"/>
    <n v="0"/>
  </r>
  <r>
    <n v="25"/>
    <x v="0"/>
    <n v="62"/>
    <n v="151"/>
    <n v="52"/>
    <n v="130"/>
    <n v="86"/>
    <x v="1"/>
    <x v="1"/>
    <x v="1"/>
    <n v="0"/>
  </r>
  <r>
    <n v="26"/>
    <x v="1"/>
    <n v="48"/>
    <n v="167"/>
    <n v="51"/>
    <n v="122"/>
    <n v="84"/>
    <x v="1"/>
    <x v="1"/>
    <x v="0"/>
    <n v="0"/>
  </r>
  <r>
    <n v="27"/>
    <x v="0"/>
    <n v="56"/>
    <n v="177"/>
    <n v="82"/>
    <n v="170"/>
    <n v="66"/>
    <x v="1"/>
    <x v="0"/>
    <x v="1"/>
    <n v="0"/>
  </r>
  <r>
    <n v="28"/>
    <x v="1"/>
    <n v="58"/>
    <n v="155"/>
    <n v="63"/>
    <n v="132"/>
    <n v="72"/>
    <x v="0"/>
    <x v="0"/>
    <x v="1"/>
    <n v="0"/>
  </r>
  <r>
    <n v="29"/>
    <x v="0"/>
    <n v="53"/>
    <n v="159"/>
    <n v="45"/>
    <n v="132"/>
    <n v="52"/>
    <x v="0"/>
    <x v="0"/>
    <x v="0"/>
    <n v="1"/>
  </r>
  <r>
    <n v="30"/>
    <x v="0"/>
    <n v="60"/>
    <n v="170"/>
    <n v="66"/>
    <n v="136"/>
    <n v="88"/>
    <x v="1"/>
    <x v="1"/>
    <x v="1"/>
    <n v="0"/>
  </r>
  <r>
    <n v="31"/>
    <x v="1"/>
    <n v="58"/>
    <n v="154"/>
    <n v="56"/>
    <n v="164"/>
    <n v="78"/>
    <x v="1"/>
    <x v="0"/>
    <x v="1"/>
    <n v="0"/>
  </r>
  <r>
    <n v="32"/>
    <x v="1"/>
    <n v="53"/>
    <n v="163"/>
    <n v="60"/>
    <n v="140"/>
    <n v="86"/>
    <x v="0"/>
    <x v="1"/>
    <x v="0"/>
    <n v="0"/>
  </r>
  <r>
    <n v="33"/>
    <x v="1"/>
    <n v="49"/>
    <n v="161"/>
    <n v="70"/>
    <n v="146"/>
    <n v="66"/>
    <x v="1"/>
    <x v="0"/>
    <x v="1"/>
    <n v="0"/>
  </r>
  <r>
    <n v="34"/>
    <x v="1"/>
    <n v="48"/>
    <n v="165"/>
    <n v="70"/>
    <n v="178"/>
    <n v="98"/>
    <x v="1"/>
    <x v="0"/>
    <x v="1"/>
    <n v="0"/>
  </r>
  <r>
    <n v="35"/>
    <x v="1"/>
    <n v="53"/>
    <n v="150"/>
    <n v="57"/>
    <n v="118"/>
    <n v="66"/>
    <x v="0"/>
    <x v="0"/>
    <x v="0"/>
    <n v="0"/>
  </r>
  <r>
    <n v="36"/>
    <x v="0"/>
    <n v="55"/>
    <n v="158"/>
    <n v="53"/>
    <n v="158"/>
    <n v="98"/>
    <x v="0"/>
    <x v="0"/>
    <x v="1"/>
    <n v="1"/>
  </r>
  <r>
    <n v="37"/>
    <x v="0"/>
    <n v="62"/>
    <n v="163"/>
    <n v="67"/>
    <n v="122"/>
    <n v="70"/>
    <x v="1"/>
    <x v="1"/>
    <x v="1"/>
    <n v="0"/>
  </r>
  <r>
    <n v="38"/>
    <x v="0"/>
    <n v="48"/>
    <n v="186"/>
    <n v="69"/>
    <n v="154"/>
    <n v="78"/>
    <x v="1"/>
    <x v="0"/>
    <x v="0"/>
    <n v="0"/>
  </r>
  <r>
    <n v="39"/>
    <x v="1"/>
    <n v="55"/>
    <n v="168"/>
    <n v="68"/>
    <n v="142"/>
    <n v="74"/>
    <x v="1"/>
    <x v="0"/>
    <x v="1"/>
    <n v="0"/>
  </r>
  <r>
    <n v="40"/>
    <x v="0"/>
    <n v="56"/>
    <n v="170"/>
    <n v="74"/>
    <n v="124"/>
    <n v="82"/>
    <x v="0"/>
    <x v="1"/>
    <x v="1"/>
    <n v="0"/>
  </r>
  <r>
    <n v="41"/>
    <x v="1"/>
    <n v="49"/>
    <n v="155"/>
    <n v="60"/>
    <n v="152"/>
    <n v="74"/>
    <x v="1"/>
    <x v="0"/>
    <x v="0"/>
    <n v="0"/>
  </r>
  <r>
    <n v="42"/>
    <x v="1"/>
    <n v="53"/>
    <n v="159"/>
    <n v="49"/>
    <n v="126"/>
    <n v="64"/>
    <x v="1"/>
    <x v="0"/>
    <x v="1"/>
    <n v="1"/>
  </r>
  <r>
    <n v="43"/>
    <x v="0"/>
    <n v="54"/>
    <n v="170"/>
    <n v="87"/>
    <n v="136"/>
    <n v="86"/>
    <x v="0"/>
    <x v="0"/>
    <x v="1"/>
    <n v="0"/>
  </r>
  <r>
    <n v="44"/>
    <x v="1"/>
    <n v="64"/>
    <n v="163"/>
    <n v="50"/>
    <n v="118"/>
    <n v="74"/>
    <x v="0"/>
    <x v="0"/>
    <x v="0"/>
    <n v="0"/>
  </r>
  <r>
    <n v="45"/>
    <x v="1"/>
    <n v="61"/>
    <n v="166"/>
    <n v="58"/>
    <n v="134"/>
    <n v="68"/>
    <x v="0"/>
    <x v="0"/>
    <x v="0"/>
    <n v="1"/>
  </r>
  <r>
    <n v="46"/>
    <x v="1"/>
    <n v="54"/>
    <n v="161"/>
    <n v="69"/>
    <n v="144"/>
    <n v="68"/>
    <x v="1"/>
    <x v="0"/>
    <x v="1"/>
    <n v="0"/>
  </r>
  <r>
    <n v="47"/>
    <x v="1"/>
    <n v="55"/>
    <n v="159"/>
    <n v="60"/>
    <n v="128"/>
    <n v="64"/>
    <x v="1"/>
    <x v="0"/>
    <x v="1"/>
    <n v="0"/>
  </r>
  <r>
    <n v="48"/>
    <x v="0"/>
    <n v="48"/>
    <n v="171"/>
    <n v="71"/>
    <n v="142"/>
    <n v="76"/>
    <x v="0"/>
    <x v="1"/>
    <x v="0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ﾋﾟﾎﾞｯﾄﾃｰﾌﾞﾙ1" cacheId="0" dataOnRows="1" applyNumberFormats="0" applyBorderFormats="0" applyFontFormats="0" applyPatternFormats="0" applyAlignmentFormats="0" applyWidthHeightFormats="1" dataCaption="データ" updatedVersion="3" showMemberPropertyTips="0" useAutoFormatting="1" itemPrintTitles="1" createdVersion="1" indent="0" compact="0" compactData="0" gridDropZones="1">
  <location ref="A1:D5" firstHeaderRow="1" firstDataRow="2" firstDataCol="1"/>
  <pivotFields count="11">
    <pivotField compact="0" outline="0" subtotalTop="0" showAll="0" includeNewItemsInFilter="1"/>
    <pivotField axis="axisRow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>
      <items count="3">
        <item x="0"/>
        <item x="1"/>
        <item t="default"/>
      </items>
    </pivotField>
    <pivotField axis="axisCol"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/>
  </pivotFields>
  <rowFields count="1">
    <field x="1"/>
  </rowFields>
  <rowItems count="3">
    <i>
      <x/>
    </i>
    <i>
      <x v="1"/>
    </i>
    <i t="grand">
      <x/>
    </i>
  </rowItems>
  <colFields count="1">
    <field x="9"/>
  </colFields>
  <colItems count="3">
    <i>
      <x/>
    </i>
    <i>
      <x v="1"/>
    </i>
    <i t="grand">
      <x/>
    </i>
  </colItems>
  <dataFields count="1">
    <dataField name="データの個数 / 拡張期血圧" fld="6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9"/>
  <sheetViews>
    <sheetView workbookViewId="0"/>
  </sheetViews>
  <sheetFormatPr defaultRowHeight="13.5" x14ac:dyDescent="0.15"/>
  <cols>
    <col min="1" max="3" width="5.75" style="7" customWidth="1"/>
    <col min="4" max="5" width="5.625" style="7" customWidth="1"/>
    <col min="6" max="7" width="10.625" style="7" customWidth="1"/>
    <col min="8" max="8" width="13" style="7" bestFit="1" customWidth="1"/>
    <col min="9" max="9" width="16.5" style="7" customWidth="1"/>
    <col min="10" max="11" width="12.375" style="7" customWidth="1"/>
    <col min="12" max="16384" width="9" style="7"/>
  </cols>
  <sheetData>
    <row r="1" spans="1:11" x14ac:dyDescent="0.15">
      <c r="A1" s="7" t="s">
        <v>19</v>
      </c>
      <c r="B1" s="7" t="s">
        <v>20</v>
      </c>
      <c r="C1" s="7" t="s">
        <v>21</v>
      </c>
      <c r="D1" s="7" t="s">
        <v>22</v>
      </c>
      <c r="E1" s="7" t="s">
        <v>23</v>
      </c>
      <c r="F1" s="7" t="s">
        <v>24</v>
      </c>
      <c r="G1" s="7" t="s">
        <v>25</v>
      </c>
      <c r="H1" s="7" t="s">
        <v>35</v>
      </c>
      <c r="I1" s="7" t="s">
        <v>26</v>
      </c>
      <c r="J1" s="7" t="s">
        <v>27</v>
      </c>
      <c r="K1" s="7" t="s">
        <v>28</v>
      </c>
    </row>
    <row r="2" spans="1:11" x14ac:dyDescent="0.15">
      <c r="A2" s="7">
        <v>1</v>
      </c>
      <c r="B2" s="7">
        <v>1</v>
      </c>
      <c r="C2" s="7">
        <v>45</v>
      </c>
      <c r="D2" s="7">
        <v>152</v>
      </c>
      <c r="E2" s="7">
        <v>57</v>
      </c>
      <c r="F2" s="7">
        <v>140</v>
      </c>
      <c r="G2" s="7">
        <v>70</v>
      </c>
      <c r="H2" s="7">
        <v>1</v>
      </c>
      <c r="I2" s="7">
        <v>0</v>
      </c>
      <c r="J2" s="7">
        <v>1</v>
      </c>
      <c r="K2" s="7">
        <v>0</v>
      </c>
    </row>
    <row r="3" spans="1:11" x14ac:dyDescent="0.15">
      <c r="A3" s="7">
        <v>2</v>
      </c>
      <c r="B3" s="7">
        <v>1</v>
      </c>
      <c r="C3" s="7">
        <v>52</v>
      </c>
      <c r="D3" s="7">
        <v>173</v>
      </c>
      <c r="E3" s="7">
        <v>78</v>
      </c>
      <c r="F3" s="7">
        <v>134</v>
      </c>
      <c r="G3" s="7">
        <v>68</v>
      </c>
      <c r="H3" s="7">
        <v>1</v>
      </c>
      <c r="I3" s="7">
        <v>0</v>
      </c>
      <c r="J3" s="7">
        <v>0</v>
      </c>
      <c r="K3" s="7">
        <v>0</v>
      </c>
    </row>
    <row r="4" spans="1:11" x14ac:dyDescent="0.15">
      <c r="A4" s="7">
        <v>3</v>
      </c>
      <c r="B4" s="7">
        <v>1</v>
      </c>
      <c r="C4" s="7">
        <v>48</v>
      </c>
      <c r="D4" s="7">
        <v>172</v>
      </c>
      <c r="E4" s="7">
        <v>83</v>
      </c>
      <c r="F4" s="7">
        <v>146</v>
      </c>
      <c r="G4" s="7">
        <v>86</v>
      </c>
      <c r="H4" s="7">
        <v>1</v>
      </c>
      <c r="I4" s="7">
        <v>1</v>
      </c>
      <c r="J4" s="7">
        <v>0</v>
      </c>
      <c r="K4" s="7">
        <v>1</v>
      </c>
    </row>
    <row r="5" spans="1:11" x14ac:dyDescent="0.15">
      <c r="A5" s="7">
        <v>4</v>
      </c>
      <c r="B5" s="7">
        <v>1</v>
      </c>
      <c r="C5" s="7">
        <v>66</v>
      </c>
      <c r="D5" s="7">
        <v>178</v>
      </c>
      <c r="E5" s="7">
        <v>58</v>
      </c>
      <c r="F5" s="7">
        <v>194</v>
      </c>
      <c r="G5" s="7">
        <v>76</v>
      </c>
      <c r="H5" s="7">
        <v>0</v>
      </c>
      <c r="I5" s="7">
        <v>0</v>
      </c>
      <c r="J5" s="7">
        <v>0</v>
      </c>
      <c r="K5" s="7">
        <v>0</v>
      </c>
    </row>
    <row r="6" spans="1:11" x14ac:dyDescent="0.15">
      <c r="A6" s="7">
        <v>5</v>
      </c>
      <c r="B6" s="7">
        <v>2</v>
      </c>
      <c r="C6" s="7">
        <v>48</v>
      </c>
      <c r="D6" s="7">
        <v>166</v>
      </c>
      <c r="E6" s="7">
        <v>63</v>
      </c>
      <c r="F6" s="7">
        <v>130</v>
      </c>
      <c r="G6" s="7">
        <v>62</v>
      </c>
      <c r="H6" s="7">
        <v>0</v>
      </c>
      <c r="I6" s="7">
        <v>1</v>
      </c>
      <c r="J6" s="7">
        <v>1</v>
      </c>
      <c r="K6" s="7">
        <v>0</v>
      </c>
    </row>
    <row r="7" spans="1:11" x14ac:dyDescent="0.15">
      <c r="A7" s="7">
        <v>6</v>
      </c>
      <c r="B7" s="7">
        <v>1</v>
      </c>
      <c r="C7" s="7">
        <v>53</v>
      </c>
      <c r="D7" s="7">
        <v>175</v>
      </c>
      <c r="E7" s="7">
        <v>66</v>
      </c>
      <c r="F7" s="7">
        <v>154</v>
      </c>
      <c r="G7" s="7">
        <v>88</v>
      </c>
      <c r="H7" s="7">
        <v>1</v>
      </c>
      <c r="I7" s="7">
        <v>0</v>
      </c>
      <c r="J7" s="7">
        <v>0</v>
      </c>
      <c r="K7" s="7">
        <v>0</v>
      </c>
    </row>
    <row r="8" spans="1:11" x14ac:dyDescent="0.15">
      <c r="A8" s="7">
        <v>7</v>
      </c>
      <c r="B8" s="7">
        <v>2</v>
      </c>
      <c r="C8" s="7">
        <v>58</v>
      </c>
      <c r="D8" s="7">
        <v>158</v>
      </c>
      <c r="E8" s="7">
        <v>66</v>
      </c>
      <c r="F8" s="7">
        <v>128</v>
      </c>
      <c r="G8" s="7">
        <v>72</v>
      </c>
      <c r="H8" s="7">
        <v>1</v>
      </c>
      <c r="I8" s="7">
        <v>0</v>
      </c>
      <c r="J8" s="7">
        <v>0</v>
      </c>
      <c r="K8" s="7">
        <v>1</v>
      </c>
    </row>
    <row r="9" spans="1:11" x14ac:dyDescent="0.15">
      <c r="A9" s="7">
        <v>8</v>
      </c>
      <c r="B9" s="7">
        <v>2</v>
      </c>
      <c r="C9" s="7">
        <v>64</v>
      </c>
      <c r="D9" s="7">
        <v>163</v>
      </c>
      <c r="E9" s="7">
        <v>74</v>
      </c>
      <c r="F9" s="7">
        <v>176</v>
      </c>
      <c r="G9" s="7">
        <v>62</v>
      </c>
      <c r="H9" s="7">
        <v>0</v>
      </c>
      <c r="I9" s="7">
        <v>0</v>
      </c>
      <c r="J9" s="7">
        <v>0</v>
      </c>
      <c r="K9" s="7">
        <v>0</v>
      </c>
    </row>
    <row r="10" spans="1:11" x14ac:dyDescent="0.15">
      <c r="A10" s="7">
        <v>9</v>
      </c>
      <c r="B10" s="7">
        <v>2</v>
      </c>
      <c r="C10" s="7">
        <v>55</v>
      </c>
      <c r="D10" s="7">
        <v>157</v>
      </c>
      <c r="E10" s="7">
        <v>64</v>
      </c>
      <c r="F10" s="7">
        <v>124</v>
      </c>
      <c r="G10" s="7">
        <v>80</v>
      </c>
      <c r="H10" s="7">
        <v>1</v>
      </c>
      <c r="I10" s="7">
        <v>1</v>
      </c>
      <c r="J10" s="7">
        <v>0</v>
      </c>
      <c r="K10" s="7">
        <v>0</v>
      </c>
    </row>
    <row r="11" spans="1:11" x14ac:dyDescent="0.15">
      <c r="A11" s="7">
        <v>10</v>
      </c>
      <c r="B11" s="7">
        <v>1</v>
      </c>
      <c r="C11" s="7">
        <v>56</v>
      </c>
      <c r="D11" s="7">
        <v>165</v>
      </c>
      <c r="E11" s="7">
        <v>68</v>
      </c>
      <c r="F11" s="7">
        <v>164</v>
      </c>
      <c r="G11" s="7">
        <v>90</v>
      </c>
      <c r="H11" s="7">
        <v>0</v>
      </c>
      <c r="I11" s="7">
        <v>0</v>
      </c>
      <c r="J11" s="7">
        <v>1</v>
      </c>
      <c r="K11" s="7">
        <v>0</v>
      </c>
    </row>
    <row r="12" spans="1:11" x14ac:dyDescent="0.15">
      <c r="A12" s="7">
        <v>11</v>
      </c>
      <c r="B12" s="7">
        <v>1</v>
      </c>
      <c r="C12" s="7">
        <v>49</v>
      </c>
      <c r="D12" s="7">
        <v>176</v>
      </c>
      <c r="E12" s="7">
        <v>68</v>
      </c>
      <c r="F12" s="7">
        <v>132</v>
      </c>
      <c r="G12" s="7">
        <v>88</v>
      </c>
      <c r="H12" s="7">
        <v>0</v>
      </c>
      <c r="I12" s="7">
        <v>0</v>
      </c>
      <c r="J12" s="7">
        <v>0</v>
      </c>
      <c r="K12" s="7">
        <v>0</v>
      </c>
    </row>
    <row r="13" spans="1:11" x14ac:dyDescent="0.15">
      <c r="A13" s="7">
        <v>12</v>
      </c>
      <c r="B13" s="7">
        <v>1</v>
      </c>
      <c r="C13" s="7">
        <v>44</v>
      </c>
      <c r="D13" s="7">
        <v>165</v>
      </c>
      <c r="E13" s="7">
        <v>60</v>
      </c>
      <c r="F13" s="7">
        <v>112</v>
      </c>
      <c r="G13" s="7">
        <v>78</v>
      </c>
      <c r="H13" s="7">
        <v>1</v>
      </c>
      <c r="I13" s="7">
        <v>1</v>
      </c>
      <c r="J13" s="7">
        <v>0</v>
      </c>
      <c r="K13" s="7">
        <v>0</v>
      </c>
    </row>
    <row r="14" spans="1:11" x14ac:dyDescent="0.15">
      <c r="A14" s="7">
        <v>13</v>
      </c>
      <c r="B14" s="7">
        <v>2</v>
      </c>
      <c r="C14" s="7">
        <v>58</v>
      </c>
      <c r="D14" s="7">
        <v>147</v>
      </c>
      <c r="E14" s="7">
        <v>63</v>
      </c>
      <c r="F14" s="7">
        <v>176</v>
      </c>
      <c r="G14" s="7">
        <v>96</v>
      </c>
      <c r="H14" s="7">
        <v>0</v>
      </c>
      <c r="I14" s="7">
        <v>1</v>
      </c>
      <c r="J14" s="7">
        <v>0</v>
      </c>
      <c r="K14" s="7">
        <v>1</v>
      </c>
    </row>
    <row r="15" spans="1:11" x14ac:dyDescent="0.15">
      <c r="A15" s="7">
        <v>14</v>
      </c>
      <c r="B15" s="7">
        <v>1</v>
      </c>
      <c r="C15" s="7">
        <v>62</v>
      </c>
      <c r="D15" s="7">
        <v>153</v>
      </c>
      <c r="E15" s="7">
        <v>63</v>
      </c>
      <c r="F15" s="7">
        <v>128</v>
      </c>
      <c r="G15" s="7">
        <v>68</v>
      </c>
      <c r="H15" s="7">
        <v>1</v>
      </c>
      <c r="I15" s="7">
        <v>0</v>
      </c>
      <c r="J15" s="7">
        <v>1</v>
      </c>
      <c r="K15" s="7">
        <v>0</v>
      </c>
    </row>
    <row r="16" spans="1:11" x14ac:dyDescent="0.15">
      <c r="A16" s="7">
        <v>15</v>
      </c>
      <c r="B16" s="7">
        <v>2</v>
      </c>
      <c r="C16" s="7">
        <v>53</v>
      </c>
      <c r="D16" s="7">
        <v>146</v>
      </c>
      <c r="E16" s="7">
        <v>47</v>
      </c>
      <c r="F16" s="7">
        <v>144</v>
      </c>
      <c r="G16" s="7">
        <v>88</v>
      </c>
      <c r="H16" s="7">
        <v>0</v>
      </c>
      <c r="I16" s="7">
        <v>0</v>
      </c>
      <c r="J16" s="7">
        <v>0</v>
      </c>
      <c r="K16" s="7">
        <v>0</v>
      </c>
    </row>
    <row r="17" spans="1:11" x14ac:dyDescent="0.15">
      <c r="A17" s="7">
        <v>16</v>
      </c>
      <c r="B17" s="7">
        <v>2</v>
      </c>
      <c r="C17" s="7">
        <v>44</v>
      </c>
      <c r="D17" s="7">
        <v>156</v>
      </c>
      <c r="E17" s="7">
        <v>49</v>
      </c>
      <c r="F17" s="7">
        <v>138</v>
      </c>
      <c r="G17" s="7">
        <v>74</v>
      </c>
      <c r="H17" s="7">
        <v>0</v>
      </c>
      <c r="I17" s="7">
        <v>0</v>
      </c>
      <c r="J17" s="7">
        <v>0</v>
      </c>
      <c r="K17" s="7">
        <v>0</v>
      </c>
    </row>
    <row r="18" spans="1:11" x14ac:dyDescent="0.15">
      <c r="A18" s="7">
        <v>17</v>
      </c>
      <c r="B18" s="7">
        <v>2</v>
      </c>
      <c r="C18" s="7">
        <v>49</v>
      </c>
      <c r="D18" s="7">
        <v>145</v>
      </c>
      <c r="E18" s="7">
        <v>59</v>
      </c>
      <c r="F18" s="7">
        <v>162</v>
      </c>
      <c r="G18" s="7">
        <v>74</v>
      </c>
      <c r="H18" s="7">
        <v>1</v>
      </c>
      <c r="I18" s="7">
        <v>1</v>
      </c>
      <c r="J18" s="7">
        <v>1</v>
      </c>
      <c r="K18" s="7">
        <v>0</v>
      </c>
    </row>
    <row r="19" spans="1:11" x14ac:dyDescent="0.15">
      <c r="A19" s="7">
        <v>18</v>
      </c>
      <c r="B19" s="7">
        <v>1</v>
      </c>
      <c r="C19" s="7">
        <v>64</v>
      </c>
      <c r="D19" s="7">
        <v>181</v>
      </c>
      <c r="E19" s="7">
        <v>66</v>
      </c>
      <c r="F19" s="7">
        <v>150</v>
      </c>
      <c r="G19" s="7">
        <v>74</v>
      </c>
      <c r="H19" s="7">
        <v>0</v>
      </c>
      <c r="I19" s="7">
        <v>0</v>
      </c>
      <c r="J19" s="7">
        <v>0</v>
      </c>
      <c r="K19" s="7">
        <v>0</v>
      </c>
    </row>
    <row r="20" spans="1:11" x14ac:dyDescent="0.15">
      <c r="A20" s="7">
        <v>19</v>
      </c>
      <c r="B20" s="7">
        <v>1</v>
      </c>
      <c r="C20" s="7">
        <v>55</v>
      </c>
      <c r="D20" s="7">
        <v>160</v>
      </c>
      <c r="E20" s="7">
        <v>74</v>
      </c>
      <c r="F20" s="7">
        <v>144</v>
      </c>
      <c r="G20" s="7">
        <v>82</v>
      </c>
      <c r="H20" s="7">
        <v>0</v>
      </c>
      <c r="I20" s="7">
        <v>1</v>
      </c>
      <c r="J20" s="7">
        <v>1</v>
      </c>
      <c r="K20" s="7">
        <v>0</v>
      </c>
    </row>
    <row r="21" spans="1:11" x14ac:dyDescent="0.15">
      <c r="A21" s="7">
        <v>20</v>
      </c>
      <c r="B21" s="7">
        <v>2</v>
      </c>
      <c r="C21" s="7">
        <v>58</v>
      </c>
      <c r="D21" s="7">
        <v>140</v>
      </c>
      <c r="E21" s="7">
        <v>55</v>
      </c>
      <c r="F21" s="7">
        <v>132</v>
      </c>
      <c r="G21" s="7">
        <v>84</v>
      </c>
      <c r="H21" s="7">
        <v>1</v>
      </c>
      <c r="I21" s="7">
        <v>0</v>
      </c>
      <c r="J21" s="7">
        <v>0</v>
      </c>
      <c r="K21" s="7">
        <v>0</v>
      </c>
    </row>
    <row r="22" spans="1:11" x14ac:dyDescent="0.15">
      <c r="A22" s="7">
        <v>21</v>
      </c>
      <c r="B22" s="7">
        <v>2</v>
      </c>
      <c r="C22" s="7">
        <v>60</v>
      </c>
      <c r="D22" s="7">
        <v>152</v>
      </c>
      <c r="E22" s="7">
        <v>55</v>
      </c>
      <c r="F22" s="7">
        <v>150</v>
      </c>
      <c r="G22" s="7">
        <v>78</v>
      </c>
      <c r="H22" s="7">
        <v>0</v>
      </c>
      <c r="I22" s="7">
        <v>0</v>
      </c>
      <c r="J22" s="7">
        <v>0</v>
      </c>
      <c r="K22" s="7">
        <v>1</v>
      </c>
    </row>
    <row r="23" spans="1:11" x14ac:dyDescent="0.15">
      <c r="A23" s="7">
        <v>22</v>
      </c>
      <c r="B23" s="7">
        <v>2</v>
      </c>
      <c r="C23" s="7">
        <v>49</v>
      </c>
      <c r="D23" s="7">
        <v>165</v>
      </c>
      <c r="E23" s="7">
        <v>56</v>
      </c>
      <c r="F23" s="7">
        <v>162</v>
      </c>
      <c r="G23" s="7">
        <v>78</v>
      </c>
      <c r="H23" s="7">
        <v>1</v>
      </c>
      <c r="I23" s="7">
        <v>0</v>
      </c>
      <c r="J23" s="7">
        <v>1</v>
      </c>
      <c r="K23" s="7">
        <v>0</v>
      </c>
    </row>
    <row r="24" spans="1:11" x14ac:dyDescent="0.15">
      <c r="A24" s="7">
        <v>23</v>
      </c>
      <c r="B24" s="7">
        <v>1</v>
      </c>
      <c r="C24" s="7">
        <v>51</v>
      </c>
      <c r="D24" s="7">
        <v>170</v>
      </c>
      <c r="E24" s="7">
        <v>65</v>
      </c>
      <c r="F24" s="7">
        <v>98</v>
      </c>
      <c r="G24" s="7">
        <v>68</v>
      </c>
      <c r="H24" s="7">
        <v>0</v>
      </c>
      <c r="I24" s="7">
        <v>0</v>
      </c>
      <c r="J24" s="7">
        <v>0</v>
      </c>
      <c r="K24" s="7">
        <v>0</v>
      </c>
    </row>
    <row r="25" spans="1:11" x14ac:dyDescent="0.15">
      <c r="A25" s="7">
        <v>24</v>
      </c>
      <c r="B25" s="7">
        <v>1</v>
      </c>
      <c r="C25" s="7">
        <v>51</v>
      </c>
      <c r="D25" s="7">
        <v>159</v>
      </c>
      <c r="E25" s="7">
        <v>51</v>
      </c>
      <c r="F25" s="7">
        <v>120</v>
      </c>
      <c r="G25" s="7">
        <v>76</v>
      </c>
      <c r="H25" s="7">
        <v>1</v>
      </c>
      <c r="I25" s="7">
        <v>0</v>
      </c>
      <c r="J25" s="7">
        <v>0</v>
      </c>
      <c r="K25" s="7">
        <v>0</v>
      </c>
    </row>
    <row r="26" spans="1:11" x14ac:dyDescent="0.15">
      <c r="A26" s="7">
        <v>25</v>
      </c>
      <c r="B26" s="7">
        <v>1</v>
      </c>
      <c r="C26" s="7">
        <v>62</v>
      </c>
      <c r="D26" s="7">
        <v>151</v>
      </c>
      <c r="E26" s="7">
        <v>52</v>
      </c>
      <c r="F26" s="7">
        <v>130</v>
      </c>
      <c r="G26" s="7">
        <v>86</v>
      </c>
      <c r="H26" s="7">
        <v>0</v>
      </c>
      <c r="I26" s="7">
        <v>1</v>
      </c>
      <c r="J26" s="7">
        <v>0</v>
      </c>
      <c r="K26" s="7">
        <v>0</v>
      </c>
    </row>
    <row r="27" spans="1:11" x14ac:dyDescent="0.15">
      <c r="A27" s="7">
        <v>26</v>
      </c>
      <c r="B27" s="7">
        <v>2</v>
      </c>
      <c r="C27" s="7">
        <v>48</v>
      </c>
      <c r="D27" s="7">
        <v>167</v>
      </c>
      <c r="E27" s="7">
        <v>51</v>
      </c>
      <c r="F27" s="7">
        <v>122</v>
      </c>
      <c r="G27" s="7">
        <v>84</v>
      </c>
      <c r="H27" s="7">
        <v>0</v>
      </c>
      <c r="I27" s="7">
        <v>1</v>
      </c>
      <c r="J27" s="7">
        <v>1</v>
      </c>
      <c r="K27" s="7">
        <v>0</v>
      </c>
    </row>
    <row r="28" spans="1:11" x14ac:dyDescent="0.15">
      <c r="A28" s="7">
        <v>27</v>
      </c>
      <c r="B28" s="7">
        <v>1</v>
      </c>
      <c r="C28" s="7">
        <v>56</v>
      </c>
      <c r="D28" s="7">
        <v>177</v>
      </c>
      <c r="E28" s="7">
        <v>82</v>
      </c>
      <c r="F28" s="7">
        <v>170</v>
      </c>
      <c r="G28" s="7">
        <v>66</v>
      </c>
      <c r="H28" s="7">
        <v>0</v>
      </c>
      <c r="I28" s="7">
        <v>0</v>
      </c>
      <c r="J28" s="7">
        <v>0</v>
      </c>
      <c r="K28" s="7">
        <v>0</v>
      </c>
    </row>
    <row r="29" spans="1:11" x14ac:dyDescent="0.15">
      <c r="A29" s="7">
        <v>28</v>
      </c>
      <c r="B29" s="7">
        <v>2</v>
      </c>
      <c r="C29" s="7">
        <v>58</v>
      </c>
      <c r="D29" s="7">
        <v>155</v>
      </c>
      <c r="E29" s="7">
        <v>63</v>
      </c>
      <c r="F29" s="7">
        <v>132</v>
      </c>
      <c r="G29" s="7">
        <v>72</v>
      </c>
      <c r="H29" s="7">
        <v>1</v>
      </c>
      <c r="I29" s="7">
        <v>0</v>
      </c>
      <c r="J29" s="7">
        <v>0</v>
      </c>
      <c r="K29" s="7">
        <v>0</v>
      </c>
    </row>
    <row r="30" spans="1:11" x14ac:dyDescent="0.15">
      <c r="A30" s="7">
        <v>29</v>
      </c>
      <c r="B30" s="7">
        <v>1</v>
      </c>
      <c r="C30" s="7">
        <v>53</v>
      </c>
      <c r="D30" s="7">
        <v>159</v>
      </c>
      <c r="E30" s="7">
        <v>45</v>
      </c>
      <c r="F30" s="7">
        <v>132</v>
      </c>
      <c r="G30" s="7">
        <v>52</v>
      </c>
      <c r="H30" s="7">
        <v>1</v>
      </c>
      <c r="I30" s="7">
        <v>0</v>
      </c>
      <c r="J30" s="7">
        <v>1</v>
      </c>
      <c r="K30" s="7">
        <v>1</v>
      </c>
    </row>
    <row r="31" spans="1:11" x14ac:dyDescent="0.15">
      <c r="A31" s="7">
        <v>30</v>
      </c>
      <c r="B31" s="7">
        <v>1</v>
      </c>
      <c r="C31" s="7">
        <v>60</v>
      </c>
      <c r="D31" s="7">
        <v>170</v>
      </c>
      <c r="E31" s="7">
        <v>66</v>
      </c>
      <c r="F31" s="7">
        <v>136</v>
      </c>
      <c r="G31" s="7">
        <v>88</v>
      </c>
      <c r="H31" s="7">
        <v>0</v>
      </c>
      <c r="I31" s="7">
        <v>1</v>
      </c>
      <c r="J31" s="7">
        <v>0</v>
      </c>
      <c r="K31" s="7">
        <v>0</v>
      </c>
    </row>
    <row r="32" spans="1:11" x14ac:dyDescent="0.15">
      <c r="A32" s="7">
        <v>31</v>
      </c>
      <c r="B32" s="7">
        <v>2</v>
      </c>
      <c r="C32" s="7">
        <v>58</v>
      </c>
      <c r="D32" s="7">
        <v>154</v>
      </c>
      <c r="E32" s="7">
        <v>56</v>
      </c>
      <c r="F32" s="7">
        <v>164</v>
      </c>
      <c r="G32" s="7">
        <v>78</v>
      </c>
      <c r="H32" s="7">
        <v>0</v>
      </c>
      <c r="I32" s="7">
        <v>0</v>
      </c>
      <c r="J32" s="7">
        <v>0</v>
      </c>
      <c r="K32" s="7">
        <v>0</v>
      </c>
    </row>
    <row r="33" spans="1:11" x14ac:dyDescent="0.15">
      <c r="A33" s="7">
        <v>32</v>
      </c>
      <c r="B33" s="7">
        <v>2</v>
      </c>
      <c r="C33" s="7">
        <v>53</v>
      </c>
      <c r="D33" s="7">
        <v>163</v>
      </c>
      <c r="E33" s="7">
        <v>60</v>
      </c>
      <c r="F33" s="7">
        <v>140</v>
      </c>
      <c r="G33" s="7">
        <v>86</v>
      </c>
      <c r="H33" s="7">
        <v>1</v>
      </c>
      <c r="I33" s="7">
        <v>1</v>
      </c>
      <c r="J33" s="7">
        <v>1</v>
      </c>
      <c r="K33" s="7">
        <v>0</v>
      </c>
    </row>
    <row r="34" spans="1:11" x14ac:dyDescent="0.15">
      <c r="A34" s="7">
        <v>33</v>
      </c>
      <c r="B34" s="7">
        <v>2</v>
      </c>
      <c r="C34" s="7">
        <v>49</v>
      </c>
      <c r="D34" s="7">
        <v>161</v>
      </c>
      <c r="E34" s="7">
        <v>70</v>
      </c>
      <c r="F34" s="7">
        <v>146</v>
      </c>
      <c r="G34" s="7">
        <v>66</v>
      </c>
      <c r="H34" s="7">
        <v>0</v>
      </c>
      <c r="I34" s="7">
        <v>0</v>
      </c>
      <c r="J34" s="7">
        <v>0</v>
      </c>
      <c r="K34" s="7">
        <v>0</v>
      </c>
    </row>
    <row r="35" spans="1:11" x14ac:dyDescent="0.15">
      <c r="A35" s="7">
        <v>34</v>
      </c>
      <c r="B35" s="7">
        <v>2</v>
      </c>
      <c r="C35" s="7">
        <v>48</v>
      </c>
      <c r="D35" s="7">
        <v>165</v>
      </c>
      <c r="E35" s="7">
        <v>70</v>
      </c>
      <c r="F35" s="7">
        <v>178</v>
      </c>
      <c r="G35" s="7">
        <v>98</v>
      </c>
      <c r="H35" s="7">
        <v>0</v>
      </c>
      <c r="I35" s="7">
        <v>0</v>
      </c>
      <c r="J35" s="7">
        <v>0</v>
      </c>
      <c r="K35" s="7">
        <v>0</v>
      </c>
    </row>
    <row r="36" spans="1:11" x14ac:dyDescent="0.15">
      <c r="A36" s="7">
        <v>35</v>
      </c>
      <c r="B36" s="7">
        <v>2</v>
      </c>
      <c r="C36" s="7">
        <v>53</v>
      </c>
      <c r="D36" s="7">
        <v>150</v>
      </c>
      <c r="E36" s="7">
        <v>57</v>
      </c>
      <c r="F36" s="7">
        <v>118</v>
      </c>
      <c r="G36" s="7">
        <v>66</v>
      </c>
      <c r="H36" s="7">
        <v>1</v>
      </c>
      <c r="I36" s="7">
        <v>0</v>
      </c>
      <c r="J36" s="7">
        <v>1</v>
      </c>
      <c r="K36" s="7">
        <v>0</v>
      </c>
    </row>
    <row r="37" spans="1:11" x14ac:dyDescent="0.15">
      <c r="A37" s="7">
        <v>36</v>
      </c>
      <c r="B37" s="7">
        <v>1</v>
      </c>
      <c r="C37" s="7">
        <v>55</v>
      </c>
      <c r="D37" s="7">
        <v>158</v>
      </c>
      <c r="E37" s="7">
        <v>53</v>
      </c>
      <c r="F37" s="7">
        <v>158</v>
      </c>
      <c r="G37" s="7">
        <v>98</v>
      </c>
      <c r="H37" s="7">
        <v>1</v>
      </c>
      <c r="I37" s="7">
        <v>0</v>
      </c>
      <c r="J37" s="7">
        <v>0</v>
      </c>
      <c r="K37" s="7">
        <v>1</v>
      </c>
    </row>
    <row r="38" spans="1:11" x14ac:dyDescent="0.15">
      <c r="A38" s="7">
        <v>37</v>
      </c>
      <c r="B38" s="7">
        <v>1</v>
      </c>
      <c r="C38" s="7">
        <v>62</v>
      </c>
      <c r="D38" s="7">
        <v>163</v>
      </c>
      <c r="E38" s="7">
        <v>67</v>
      </c>
      <c r="F38" s="7">
        <v>122</v>
      </c>
      <c r="G38" s="7">
        <v>70</v>
      </c>
      <c r="H38" s="7">
        <v>0</v>
      </c>
      <c r="I38" s="7">
        <v>1</v>
      </c>
      <c r="J38" s="7">
        <v>0</v>
      </c>
      <c r="K38" s="7">
        <v>0</v>
      </c>
    </row>
    <row r="39" spans="1:11" x14ac:dyDescent="0.15">
      <c r="A39" s="7">
        <v>38</v>
      </c>
      <c r="B39" s="7">
        <v>1</v>
      </c>
      <c r="C39" s="7">
        <v>48</v>
      </c>
      <c r="D39" s="7">
        <v>186</v>
      </c>
      <c r="E39" s="7">
        <v>69</v>
      </c>
      <c r="F39" s="7">
        <v>154</v>
      </c>
      <c r="G39" s="7">
        <v>78</v>
      </c>
      <c r="H39" s="7">
        <v>0</v>
      </c>
      <c r="I39" s="7">
        <v>0</v>
      </c>
      <c r="J39" s="7">
        <v>1</v>
      </c>
      <c r="K39" s="7">
        <v>0</v>
      </c>
    </row>
    <row r="40" spans="1:11" x14ac:dyDescent="0.15">
      <c r="A40" s="7">
        <v>39</v>
      </c>
      <c r="B40" s="7">
        <v>2</v>
      </c>
      <c r="C40" s="7">
        <v>55</v>
      </c>
      <c r="D40" s="7">
        <v>168</v>
      </c>
      <c r="E40" s="7">
        <v>68</v>
      </c>
      <c r="F40" s="7">
        <v>142</v>
      </c>
      <c r="G40" s="7">
        <v>74</v>
      </c>
      <c r="H40" s="7">
        <v>0</v>
      </c>
      <c r="I40" s="7">
        <v>0</v>
      </c>
      <c r="J40" s="7">
        <v>0</v>
      </c>
      <c r="K40" s="7">
        <v>0</v>
      </c>
    </row>
    <row r="41" spans="1:11" x14ac:dyDescent="0.15">
      <c r="A41" s="7">
        <v>40</v>
      </c>
      <c r="B41" s="7">
        <v>1</v>
      </c>
      <c r="C41" s="7">
        <v>56</v>
      </c>
      <c r="D41" s="7">
        <v>170</v>
      </c>
      <c r="E41" s="7">
        <v>74</v>
      </c>
      <c r="F41" s="7">
        <v>124</v>
      </c>
      <c r="G41" s="7">
        <v>82</v>
      </c>
      <c r="H41" s="7">
        <v>1</v>
      </c>
      <c r="I41" s="7">
        <v>1</v>
      </c>
      <c r="J41" s="7">
        <v>0</v>
      </c>
      <c r="K41" s="7">
        <v>0</v>
      </c>
    </row>
    <row r="42" spans="1:11" x14ac:dyDescent="0.15">
      <c r="A42" s="7">
        <v>41</v>
      </c>
      <c r="B42" s="7">
        <v>2</v>
      </c>
      <c r="C42" s="7">
        <v>49</v>
      </c>
      <c r="D42" s="7">
        <v>155</v>
      </c>
      <c r="E42" s="7">
        <v>60</v>
      </c>
      <c r="F42" s="7">
        <v>152</v>
      </c>
      <c r="G42" s="7">
        <v>74</v>
      </c>
      <c r="H42" s="7">
        <v>0</v>
      </c>
      <c r="I42" s="7">
        <v>0</v>
      </c>
      <c r="J42" s="7">
        <v>1</v>
      </c>
      <c r="K42" s="7">
        <v>0</v>
      </c>
    </row>
    <row r="43" spans="1:11" x14ac:dyDescent="0.15">
      <c r="A43" s="7">
        <v>42</v>
      </c>
      <c r="B43" s="7">
        <v>2</v>
      </c>
      <c r="C43" s="7">
        <v>53</v>
      </c>
      <c r="D43" s="7">
        <v>159</v>
      </c>
      <c r="E43" s="7">
        <v>49</v>
      </c>
      <c r="F43" s="7">
        <v>126</v>
      </c>
      <c r="G43" s="7">
        <v>64</v>
      </c>
      <c r="H43" s="7">
        <v>0</v>
      </c>
      <c r="I43" s="7">
        <v>0</v>
      </c>
      <c r="J43" s="7">
        <v>0</v>
      </c>
      <c r="K43" s="7">
        <v>1</v>
      </c>
    </row>
    <row r="44" spans="1:11" x14ac:dyDescent="0.15">
      <c r="A44" s="7">
        <v>43</v>
      </c>
      <c r="B44" s="7">
        <v>1</v>
      </c>
      <c r="C44" s="7">
        <v>54</v>
      </c>
      <c r="D44" s="7">
        <v>170</v>
      </c>
      <c r="E44" s="7">
        <v>87</v>
      </c>
      <c r="F44" s="7">
        <v>136</v>
      </c>
      <c r="G44" s="7">
        <v>86</v>
      </c>
      <c r="H44" s="7">
        <v>1</v>
      </c>
      <c r="I44" s="7">
        <v>0</v>
      </c>
      <c r="J44" s="7">
        <v>0</v>
      </c>
      <c r="K44" s="7">
        <v>0</v>
      </c>
    </row>
    <row r="45" spans="1:11" x14ac:dyDescent="0.15">
      <c r="A45" s="7">
        <v>44</v>
      </c>
      <c r="B45" s="7">
        <v>2</v>
      </c>
      <c r="C45" s="7">
        <v>64</v>
      </c>
      <c r="D45" s="7">
        <v>163</v>
      </c>
      <c r="E45" s="7">
        <v>50</v>
      </c>
      <c r="F45" s="7">
        <v>118</v>
      </c>
      <c r="G45" s="7">
        <v>74</v>
      </c>
      <c r="H45" s="7">
        <v>1</v>
      </c>
      <c r="I45" s="7">
        <v>0</v>
      </c>
      <c r="J45" s="7">
        <v>1</v>
      </c>
      <c r="K45" s="7">
        <v>0</v>
      </c>
    </row>
    <row r="46" spans="1:11" x14ac:dyDescent="0.15">
      <c r="A46" s="7">
        <v>45</v>
      </c>
      <c r="B46" s="7">
        <v>2</v>
      </c>
      <c r="C46" s="7">
        <v>61</v>
      </c>
      <c r="D46" s="7">
        <v>166</v>
      </c>
      <c r="E46" s="7">
        <v>58</v>
      </c>
      <c r="F46" s="7">
        <v>134</v>
      </c>
      <c r="G46" s="7">
        <v>68</v>
      </c>
      <c r="H46" s="7">
        <v>1</v>
      </c>
      <c r="I46" s="7">
        <v>0</v>
      </c>
      <c r="J46" s="7">
        <v>1</v>
      </c>
      <c r="K46" s="7">
        <v>1</v>
      </c>
    </row>
    <row r="47" spans="1:11" x14ac:dyDescent="0.15">
      <c r="A47" s="7">
        <v>46</v>
      </c>
      <c r="B47" s="7">
        <v>2</v>
      </c>
      <c r="C47" s="7">
        <v>54</v>
      </c>
      <c r="D47" s="7">
        <v>161</v>
      </c>
      <c r="E47" s="7">
        <v>69</v>
      </c>
      <c r="F47" s="7">
        <v>144</v>
      </c>
      <c r="G47" s="7">
        <v>68</v>
      </c>
      <c r="H47" s="7">
        <v>0</v>
      </c>
      <c r="I47" s="7">
        <v>0</v>
      </c>
      <c r="J47" s="7">
        <v>0</v>
      </c>
      <c r="K47" s="7">
        <v>0</v>
      </c>
    </row>
    <row r="48" spans="1:11" x14ac:dyDescent="0.15">
      <c r="A48" s="7">
        <v>47</v>
      </c>
      <c r="B48" s="7">
        <v>2</v>
      </c>
      <c r="C48" s="7">
        <v>55</v>
      </c>
      <c r="D48" s="7">
        <v>159</v>
      </c>
      <c r="E48" s="7">
        <v>60</v>
      </c>
      <c r="F48" s="7">
        <v>128</v>
      </c>
      <c r="G48" s="7">
        <v>64</v>
      </c>
      <c r="H48" s="7">
        <v>0</v>
      </c>
      <c r="I48" s="7">
        <v>0</v>
      </c>
      <c r="J48" s="7">
        <v>0</v>
      </c>
      <c r="K48" s="7">
        <v>0</v>
      </c>
    </row>
    <row r="49" spans="1:11" x14ac:dyDescent="0.15">
      <c r="A49" s="7">
        <v>48</v>
      </c>
      <c r="B49" s="7">
        <v>1</v>
      </c>
      <c r="C49" s="7">
        <v>48</v>
      </c>
      <c r="D49" s="7">
        <v>171</v>
      </c>
      <c r="E49" s="7">
        <v>71</v>
      </c>
      <c r="F49" s="7">
        <v>142</v>
      </c>
      <c r="G49" s="7">
        <v>76</v>
      </c>
      <c r="H49" s="7">
        <v>1</v>
      </c>
      <c r="I49" s="7">
        <v>1</v>
      </c>
      <c r="J49" s="7">
        <v>1</v>
      </c>
      <c r="K49" s="7">
        <v>1</v>
      </c>
    </row>
  </sheetData>
  <phoneticPr fontId="1"/>
  <printOptions headings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 alignWithMargins="0">
    <oddHeader>&amp;L&amp;F&amp;C&amp;A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"/>
  <sheetViews>
    <sheetView tabSelected="1" workbookViewId="0"/>
  </sheetViews>
  <sheetFormatPr defaultRowHeight="13.5" x14ac:dyDescent="0.15"/>
  <cols>
    <col min="1" max="1" width="25.75" style="7" customWidth="1"/>
    <col min="2" max="3" width="15.625" style="7" customWidth="1"/>
    <col min="4" max="4" width="5.125" style="7" customWidth="1"/>
    <col min="5" max="6" width="3.875" style="7" bestFit="1" customWidth="1"/>
    <col min="7" max="7" width="6.75" style="7" bestFit="1" customWidth="1"/>
    <col min="8" max="8" width="5.125" style="7" bestFit="1" customWidth="1"/>
    <col min="9" max="16384" width="9" style="7"/>
  </cols>
  <sheetData>
    <row r="1" spans="1:4" x14ac:dyDescent="0.15">
      <c r="A1" s="18" t="s">
        <v>29</v>
      </c>
      <c r="B1" s="8" t="s">
        <v>30</v>
      </c>
      <c r="C1" s="9"/>
      <c r="D1" s="10"/>
    </row>
    <row r="2" spans="1:4" x14ac:dyDescent="0.15">
      <c r="A2" s="8" t="s">
        <v>31</v>
      </c>
      <c r="B2" s="8">
        <v>0</v>
      </c>
      <c r="C2" s="11">
        <v>1</v>
      </c>
      <c r="D2" s="12" t="s">
        <v>32</v>
      </c>
    </row>
    <row r="3" spans="1:4" x14ac:dyDescent="0.15">
      <c r="A3" s="8" t="s">
        <v>33</v>
      </c>
      <c r="B3" s="8">
        <v>16</v>
      </c>
      <c r="C3" s="11">
        <v>9</v>
      </c>
      <c r="D3" s="12">
        <v>25</v>
      </c>
    </row>
    <row r="4" spans="1:4" x14ac:dyDescent="0.15">
      <c r="A4" s="13" t="s">
        <v>34</v>
      </c>
      <c r="B4" s="13">
        <v>16</v>
      </c>
      <c r="C4" s="7">
        <v>7</v>
      </c>
      <c r="D4" s="14">
        <v>23</v>
      </c>
    </row>
    <row r="5" spans="1:4" x14ac:dyDescent="0.15">
      <c r="A5" s="15" t="s">
        <v>32</v>
      </c>
      <c r="B5" s="15">
        <v>32</v>
      </c>
      <c r="C5" s="16">
        <v>16</v>
      </c>
      <c r="D5" s="17">
        <v>48</v>
      </c>
    </row>
  </sheetData>
  <phoneticPr fontId="1"/>
  <printOptions headings="1"/>
  <pageMargins left="0.70866141732283472" right="0.70866141732283472" top="0.74803149606299213" bottom="0.74803149606299213" header="0.31496062992125984" footer="0.31496062992125984"/>
  <pageSetup paperSize="9" orientation="portrait" r:id="rId2"/>
  <headerFooter>
    <oddHeader>&amp;L&amp;F&amp;C&amp;A</oddHeader>
    <oddFooter>&amp;P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zoomScaleNormal="160" workbookViewId="0"/>
  </sheetViews>
  <sheetFormatPr defaultRowHeight="13.5" x14ac:dyDescent="0.15"/>
  <cols>
    <col min="1" max="1" width="3.625" customWidth="1"/>
    <col min="2" max="2" width="4.125" customWidth="1"/>
    <col min="3" max="3" width="4.5" customWidth="1"/>
    <col min="4" max="4" width="2.75" customWidth="1"/>
    <col min="5" max="5" width="21.625" customWidth="1"/>
    <col min="6" max="6" width="8.625" style="6" customWidth="1"/>
    <col min="7" max="7" width="24.75" customWidth="1"/>
  </cols>
  <sheetData>
    <row r="1" spans="1:7" ht="26.25" customHeight="1" x14ac:dyDescent="0.15">
      <c r="A1" s="1"/>
      <c r="B1" s="2" t="s">
        <v>6</v>
      </c>
      <c r="C1" s="2" t="s">
        <v>5</v>
      </c>
      <c r="D1" s="1"/>
      <c r="E1" s="1"/>
      <c r="F1" s="4"/>
      <c r="G1" s="1"/>
    </row>
    <row r="2" spans="1:7" x14ac:dyDescent="0.15">
      <c r="A2" s="1" t="s">
        <v>1</v>
      </c>
      <c r="B2" s="1">
        <v>16</v>
      </c>
      <c r="C2" s="1">
        <v>9</v>
      </c>
      <c r="D2" s="1"/>
      <c r="E2" s="1" t="s">
        <v>3</v>
      </c>
      <c r="F2" s="5">
        <f>B2/C2</f>
        <v>1.7777777777777777</v>
      </c>
      <c r="G2" s="3" t="s">
        <v>11</v>
      </c>
    </row>
    <row r="3" spans="1:7" x14ac:dyDescent="0.15">
      <c r="A3" s="1" t="s">
        <v>0</v>
      </c>
      <c r="B3" s="1">
        <v>16</v>
      </c>
      <c r="C3" s="1">
        <v>7</v>
      </c>
      <c r="D3" s="1"/>
      <c r="E3" s="1" t="s">
        <v>2</v>
      </c>
      <c r="F3" s="5">
        <f>B3/C3</f>
        <v>2.2857142857142856</v>
      </c>
      <c r="G3" s="3" t="s">
        <v>12</v>
      </c>
    </row>
    <row r="4" spans="1:7" x14ac:dyDescent="0.15">
      <c r="A4" s="1"/>
      <c r="B4" s="1"/>
      <c r="C4" s="1"/>
      <c r="D4" s="1"/>
      <c r="E4" s="1" t="s">
        <v>4</v>
      </c>
      <c r="F4" s="5">
        <f>F2/F3</f>
        <v>0.77777777777777779</v>
      </c>
      <c r="G4" s="3" t="s">
        <v>13</v>
      </c>
    </row>
    <row r="5" spans="1:7" x14ac:dyDescent="0.15">
      <c r="A5" s="1"/>
      <c r="B5" s="1"/>
      <c r="C5" s="1"/>
      <c r="D5" s="1"/>
      <c r="E5" s="1"/>
      <c r="F5" s="5">
        <f>(1/B2+1/C2)</f>
        <v>0.1736111111111111</v>
      </c>
      <c r="G5" s="3" t="s">
        <v>14</v>
      </c>
    </row>
    <row r="6" spans="1:7" x14ac:dyDescent="0.15">
      <c r="A6" s="1"/>
      <c r="B6" s="1"/>
      <c r="C6" s="1"/>
      <c r="D6" s="1"/>
      <c r="E6" s="1"/>
      <c r="F6" s="5">
        <f>(1/B3+1/C3)</f>
        <v>0.20535714285714285</v>
      </c>
      <c r="G6" s="3" t="s">
        <v>15</v>
      </c>
    </row>
    <row r="7" spans="1:7" x14ac:dyDescent="0.15">
      <c r="A7" s="1"/>
      <c r="B7" s="1"/>
      <c r="C7" s="1"/>
      <c r="D7" s="1"/>
      <c r="E7" s="1" t="s">
        <v>7</v>
      </c>
      <c r="F7" s="5">
        <f>SQRT(F5+F6)</f>
        <v>0.61560397494513786</v>
      </c>
      <c r="G7" s="3" t="s">
        <v>16</v>
      </c>
    </row>
    <row r="8" spans="1:7" ht="27" customHeight="1" x14ac:dyDescent="0.15">
      <c r="A8" s="1"/>
      <c r="B8" s="1"/>
      <c r="C8" s="1"/>
      <c r="D8" s="1"/>
      <c r="E8" s="2" t="s">
        <v>9</v>
      </c>
      <c r="F8" s="5">
        <f>EXP(LN(F4)-1.96*F7)</f>
        <v>0.23272489778864702</v>
      </c>
      <c r="G8" s="3" t="s">
        <v>17</v>
      </c>
    </row>
    <row r="9" spans="1:7" ht="27" customHeight="1" x14ac:dyDescent="0.15">
      <c r="A9" s="1"/>
      <c r="B9" s="1"/>
      <c r="C9" s="1"/>
      <c r="D9" s="1"/>
      <c r="E9" s="2" t="s">
        <v>10</v>
      </c>
      <c r="F9" s="5">
        <f>EXP(LN(F4)+1.96*F7)</f>
        <v>2.5993706618976495</v>
      </c>
      <c r="G9" s="3" t="s">
        <v>18</v>
      </c>
    </row>
    <row r="10" spans="1:7" x14ac:dyDescent="0.15">
      <c r="A10" s="19" t="s">
        <v>8</v>
      </c>
      <c r="B10" s="19"/>
      <c r="C10" s="19"/>
      <c r="D10" s="19"/>
      <c r="E10" s="19"/>
      <c r="F10" s="19"/>
      <c r="G10" s="19"/>
    </row>
  </sheetData>
  <mergeCells count="1">
    <mergeCell ref="A10:G10"/>
  </mergeCells>
  <phoneticPr fontId="2"/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&amp;L&amp;F&amp;C&amp;A</oddHeader>
    <oddFooter>&amp;P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C20B3014EDB7479223C1F162DCCE71" ma:contentTypeVersion="14" ma:contentTypeDescription="新しいドキュメントを作成します。" ma:contentTypeScope="" ma:versionID="335a8bf5f06b8244321e475889abd8fa">
  <xsd:schema xmlns:xsd="http://www.w3.org/2001/XMLSchema" xmlns:xs="http://www.w3.org/2001/XMLSchema" xmlns:p="http://schemas.microsoft.com/office/2006/metadata/properties" xmlns:ns2="42c613f5-89a3-47dc-9776-be020d1ce551" xmlns:ns3="8f00a78e-250e-426e-b848-d0b461fd060d" targetNamespace="http://schemas.microsoft.com/office/2006/metadata/properties" ma:root="true" ma:fieldsID="041f11a9b1adff6a67be0709da5fec96" ns2:_="" ns3:_="">
    <xsd:import namespace="42c613f5-89a3-47dc-9776-be020d1ce551"/>
    <xsd:import namespace="8f00a78e-250e-426e-b848-d0b461fd06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613f5-89a3-47dc-9776-be020d1ce5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f11061fb-cc37-4219-85ee-f33caf5dc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00a78e-250e-426e-b848-d0b461fd060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8a3ae0d-cf4f-4759-9ff1-7cb0bf619ff1}" ma:internalName="TaxCatchAll" ma:showField="CatchAllData" ma:web="8f00a78e-250e-426e-b848-d0b461fd06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6CAC4C-FDFA-4F34-A058-7743303575D6}"/>
</file>

<file path=customXml/itemProps2.xml><?xml version="1.0" encoding="utf-8"?>
<ds:datastoreItem xmlns:ds="http://schemas.openxmlformats.org/officeDocument/2006/customXml" ds:itemID="{91B02AB8-7CF6-4350-AA94-B6127E4422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サンプルデータ</vt:lpstr>
      <vt:lpstr>Ⅱ-05　問題の解答　クロス集計表（169ページ）</vt:lpstr>
      <vt:lpstr>Ⅱ-05　問題の解答　オッズ比（169ページ）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2023-09-22T07:57:44Z</dcterms:created>
  <dcterms:modified xsi:type="dcterms:W3CDTF">2023-09-22T07:57:50Z</dcterms:modified>
</cp:coreProperties>
</file>